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9A6FC2EE-2306-45CE-ADED-082619A076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ная" sheetId="4" r:id="rId1"/>
  </sheets>
  <calcPr calcId="191029"/>
</workbook>
</file>

<file path=xl/calcChain.xml><?xml version="1.0" encoding="utf-8"?>
<calcChain xmlns="http://schemas.openxmlformats.org/spreadsheetml/2006/main">
  <c r="F41" i="4" l="1"/>
  <c r="F38" i="4"/>
  <c r="F36" i="4"/>
  <c r="F34" i="4"/>
  <c r="F32" i="4"/>
  <c r="F30" i="4"/>
</calcChain>
</file>

<file path=xl/sharedStrings.xml><?xml version="1.0" encoding="utf-8"?>
<sst xmlns="http://schemas.openxmlformats.org/spreadsheetml/2006/main" count="54" uniqueCount="49">
  <si>
    <t>№п/п</t>
  </si>
  <si>
    <t>Показатель</t>
  </si>
  <si>
    <t>Наименование значений показателя</t>
  </si>
  <si>
    <t>Значения показателя</t>
  </si>
  <si>
    <t>Итоговое значение показателя</t>
  </si>
  <si>
    <t xml:space="preserve"> P2, %</t>
  </si>
  <si>
    <t>S1</t>
  </si>
  <si>
    <t>S2</t>
  </si>
  <si>
    <t xml:space="preserve"> P3, %</t>
  </si>
  <si>
    <t>Q1</t>
  </si>
  <si>
    <t>Q2</t>
  </si>
  <si>
    <t>P4</t>
  </si>
  <si>
    <t xml:space="preserve">Q1 </t>
  </si>
  <si>
    <t xml:space="preserve"> P5, %</t>
  </si>
  <si>
    <t xml:space="preserve"> Р6, %</t>
  </si>
  <si>
    <t xml:space="preserve"> V1</t>
  </si>
  <si>
    <t xml:space="preserve"> V2</t>
  </si>
  <si>
    <t>Р4- Среднее количество заявок участников закупки, поданных на участие в конкурентных процедурах (шт.), P4=Q1/Q2</t>
  </si>
  <si>
    <t>Р6-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 (%), Р6=(V1/V2)*100%</t>
  </si>
  <si>
    <t>Федеральная служба по надзору в сфере транспорта</t>
  </si>
  <si>
    <t>Показатели, характеризующие эффективность закупок товаров, работ, услуг:</t>
  </si>
  <si>
    <t>Наименование значений показателей:</t>
  </si>
  <si>
    <t>S2- Сумма цен заключенных контрактов по результатам проведенных конкурентных процедур в отчетном периоде</t>
  </si>
  <si>
    <t xml:space="preserve">Q1- Количество контрактов, заключенных в отчетном периоде по результатам конкурентных процедур </t>
  </si>
  <si>
    <t>Q1- Количество заявок участников закупки, поданных на участие в конкурентных процедурах</t>
  </si>
  <si>
    <t xml:space="preserve">Q2- Количество проведенных конкурентных процедур в отчетном периоде </t>
  </si>
  <si>
    <t xml:space="preserve">Q1- Количество контрактов, при исполнении которых вотчетом периоде есть нарушения исполнителем выполнения обязательств по контракту </t>
  </si>
  <si>
    <t xml:space="preserve">V2- Совокупный годовой объем закупок </t>
  </si>
  <si>
    <t>Р2</t>
  </si>
  <si>
    <t>Р3</t>
  </si>
  <si>
    <t>Р4</t>
  </si>
  <si>
    <t>Р5</t>
  </si>
  <si>
    <t>Р6</t>
  </si>
  <si>
    <t xml:space="preserve">S1- Сумма начальных (максимальных) цен контрактов, объявленных на конкурентных процедурах </t>
  </si>
  <si>
    <t>Q2- Общее количество контрактов, заключенных в отчетном периоде по результатам всех процедур (включая неконкурентные процедуры)</t>
  </si>
  <si>
    <t xml:space="preserve">Показатели, характеризующие эффективность закупок товаров, работ, услуг
за 2022 год
</t>
  </si>
  <si>
    <t>Р1-Экономия расходования средств бюджета по результатам проведения конкурентных процедур (%), P1=((S1-S2)/S1)*100%</t>
  </si>
  <si>
    <t>Р2-Доля контрактов, заключенных по результатам состоявшихся конкурентных процедур (%), P2=(Q1/Q2)*100%</t>
  </si>
  <si>
    <t>Р3- Доля контрактов, заключенных по начальной (максимальной) цене контракта (%), P3=(Q1/Q2)*100 (%)</t>
  </si>
  <si>
    <t>Р5- Доля контрактов, при исполнении которых есть нарушения исполнителем выполнения обязательств по контракту (%), P5=((Q1+Q2)/Q3)*100</t>
  </si>
  <si>
    <t>Р1</t>
  </si>
  <si>
    <t xml:space="preserve">Q1- Количество контрактов, заключенных по начальной (максимальной) цене контракта </t>
  </si>
  <si>
    <t xml:space="preserve">Q2- Общее количество контрактов, заключенных по результатам конкурентных процедур в отчетном периоде </t>
  </si>
  <si>
    <t xml:space="preserve">Q2- Количество контрактов, расторгнутых в отчетном году в связи с неисполнением (ненадлежащим исполнением) сторонами контракта обязательств </t>
  </si>
  <si>
    <t>Q3- Количество контрактов, исполняемых в отчетном периоде</t>
  </si>
  <si>
    <t xml:space="preserve">V1-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</t>
  </si>
  <si>
    <t xml:space="preserve"> P1, %</t>
  </si>
  <si>
    <t xml:space="preserve">Федеральная служба по надзору в сфере транспорта </t>
  </si>
  <si>
    <t>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</si>
</sst>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A7" workbookViewId="0">
      <selection activeCell="J6" sqref="J6"/>
    </sheetView>
  </sheetViews>
  <sheetFormatPr defaultRowHeight="15.75" x14ac:dyDescent="0.25"/>
  <cols>
    <col min="1" max="1" width="5.42578125" style="2" customWidth="1"/>
    <col min="2" max="2" width="32.7109375" style="2" customWidth="1"/>
    <col min="3" max="3" width="15.85546875" style="2" customWidth="1"/>
    <col min="4" max="4" width="21" style="2" customWidth="1"/>
    <col min="5" max="5" width="23.85546875" style="6" customWidth="1"/>
    <col min="6" max="6" width="25.7109375" style="6" customWidth="1"/>
    <col min="7" max="16384" width="9.140625" style="1"/>
  </cols>
  <sheetData>
    <row r="1" spans="1:14" x14ac:dyDescent="0.25">
      <c r="F1" s="7"/>
    </row>
    <row r="2" spans="1:14" ht="15.75" customHeight="1" x14ac:dyDescent="0.25"/>
    <row r="3" spans="1:14" ht="45.75" customHeight="1" x14ac:dyDescent="0.25">
      <c r="A3" s="23" t="s">
        <v>35</v>
      </c>
      <c r="B3" s="23"/>
      <c r="C3" s="23"/>
      <c r="D3" s="23"/>
      <c r="E3" s="23"/>
      <c r="F3" s="23"/>
      <c r="G3" s="2"/>
      <c r="H3" s="2"/>
      <c r="I3" s="2"/>
      <c r="J3" s="2"/>
      <c r="K3" s="2"/>
      <c r="L3" s="2"/>
      <c r="M3" s="2"/>
      <c r="N3" s="2"/>
    </row>
    <row r="4" spans="1:14" ht="13.5" customHeight="1" x14ac:dyDescent="0.25">
      <c r="G4" s="2"/>
      <c r="H4" s="2"/>
      <c r="I4" s="2"/>
      <c r="J4" s="2"/>
      <c r="K4" s="2"/>
      <c r="L4" s="2"/>
      <c r="M4" s="2"/>
      <c r="N4" s="2"/>
    </row>
    <row r="5" spans="1:14" x14ac:dyDescent="0.25">
      <c r="A5" s="24" t="s">
        <v>19</v>
      </c>
      <c r="B5" s="24"/>
      <c r="C5" s="24"/>
      <c r="D5" s="24"/>
      <c r="E5" s="24"/>
      <c r="F5" s="24"/>
    </row>
    <row r="6" spans="1:14" x14ac:dyDescent="0.25">
      <c r="A6" s="20"/>
      <c r="B6" s="20"/>
      <c r="C6" s="20"/>
      <c r="D6" s="20"/>
      <c r="E6" s="20"/>
      <c r="F6" s="20"/>
      <c r="G6" s="3"/>
      <c r="H6" s="3"/>
      <c r="I6" s="3"/>
      <c r="J6" s="3"/>
      <c r="K6" s="3"/>
      <c r="L6" s="3"/>
      <c r="M6" s="3"/>
      <c r="N6" s="3"/>
    </row>
    <row r="7" spans="1:14" x14ac:dyDescent="0.25">
      <c r="A7" s="20" t="s">
        <v>20</v>
      </c>
      <c r="B7" s="20"/>
      <c r="C7" s="20"/>
      <c r="D7" s="20"/>
      <c r="E7" s="20"/>
      <c r="F7" s="20"/>
      <c r="G7" s="2"/>
      <c r="H7" s="2"/>
      <c r="I7" s="2"/>
      <c r="J7" s="2"/>
      <c r="K7" s="2"/>
      <c r="L7" s="2"/>
      <c r="M7" s="2"/>
      <c r="N7" s="2"/>
    </row>
    <row r="8" spans="1:14" x14ac:dyDescent="0.25">
      <c r="A8" s="13" t="s">
        <v>36</v>
      </c>
      <c r="B8" s="13"/>
      <c r="C8" s="13"/>
      <c r="D8" s="13"/>
      <c r="E8" s="13"/>
      <c r="F8" s="13"/>
      <c r="G8" s="2"/>
      <c r="H8" s="2"/>
      <c r="I8" s="2"/>
      <c r="J8" s="2"/>
      <c r="K8" s="2"/>
      <c r="L8" s="2"/>
      <c r="M8" s="2"/>
      <c r="N8" s="2"/>
    </row>
    <row r="9" spans="1:14" x14ac:dyDescent="0.25">
      <c r="A9" s="13" t="s">
        <v>37</v>
      </c>
      <c r="B9" s="13"/>
      <c r="C9" s="13"/>
      <c r="D9" s="13"/>
      <c r="E9" s="13"/>
      <c r="F9" s="13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13" t="s">
        <v>38</v>
      </c>
      <c r="B10" s="13"/>
      <c r="C10" s="13"/>
      <c r="D10" s="13"/>
      <c r="E10" s="13"/>
      <c r="F10" s="13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3" t="s">
        <v>17</v>
      </c>
      <c r="B11" s="13"/>
      <c r="C11" s="13"/>
      <c r="D11" s="13"/>
      <c r="E11" s="13"/>
      <c r="F11" s="13"/>
      <c r="G11" s="2"/>
      <c r="H11" s="2"/>
      <c r="I11" s="2"/>
      <c r="J11" s="2"/>
      <c r="K11" s="2"/>
      <c r="L11" s="2"/>
      <c r="M11" s="2"/>
      <c r="N11" s="2"/>
    </row>
    <row r="12" spans="1:14" s="2" customFormat="1" ht="31.5" customHeight="1" x14ac:dyDescent="0.25">
      <c r="A12" s="13" t="s">
        <v>39</v>
      </c>
      <c r="B12" s="13"/>
      <c r="C12" s="13"/>
      <c r="D12" s="13"/>
      <c r="E12" s="13"/>
      <c r="F12" s="13"/>
    </row>
    <row r="13" spans="1:14" ht="33.75" customHeight="1" x14ac:dyDescent="0.25">
      <c r="A13" s="13" t="s">
        <v>18</v>
      </c>
      <c r="B13" s="13"/>
      <c r="C13" s="13"/>
      <c r="D13" s="13"/>
      <c r="E13" s="13"/>
      <c r="F13" s="13"/>
      <c r="G13" s="2"/>
      <c r="H13" s="2"/>
      <c r="I13" s="2"/>
      <c r="J13" s="2"/>
      <c r="K13" s="2"/>
      <c r="L13" s="2"/>
      <c r="M13" s="2"/>
      <c r="N13" s="2"/>
    </row>
    <row r="14" spans="1:14" ht="18.75" customHeight="1" x14ac:dyDescent="0.25">
      <c r="A14" s="20" t="s">
        <v>21</v>
      </c>
      <c r="B14" s="20"/>
      <c r="C14" s="20"/>
      <c r="D14" s="20"/>
      <c r="E14" s="20"/>
      <c r="F14" s="20"/>
      <c r="G14" s="2"/>
      <c r="H14" s="2"/>
      <c r="I14" s="2"/>
      <c r="J14" s="2"/>
      <c r="K14" s="2"/>
      <c r="L14" s="2"/>
      <c r="M14" s="2"/>
      <c r="N14" s="2"/>
    </row>
    <row r="15" spans="1:14" ht="21" customHeight="1" x14ac:dyDescent="0.25">
      <c r="A15" s="13" t="s">
        <v>33</v>
      </c>
      <c r="B15" s="13"/>
      <c r="C15" s="13"/>
      <c r="D15" s="13"/>
      <c r="E15" s="13"/>
      <c r="F15" s="14" t="s">
        <v>40</v>
      </c>
      <c r="G15" s="2"/>
      <c r="H15" s="2"/>
      <c r="I15" s="2"/>
      <c r="J15" s="2"/>
      <c r="K15" s="2"/>
      <c r="L15" s="2"/>
      <c r="M15" s="2"/>
      <c r="N15" s="2"/>
    </row>
    <row r="16" spans="1:14" ht="33" customHeight="1" x14ac:dyDescent="0.25">
      <c r="A16" s="13" t="s">
        <v>22</v>
      </c>
      <c r="B16" s="13"/>
      <c r="C16" s="13"/>
      <c r="D16" s="13"/>
      <c r="E16" s="13"/>
      <c r="F16" s="14"/>
      <c r="G16" s="2"/>
      <c r="H16" s="2"/>
      <c r="I16" s="2"/>
      <c r="J16" s="2"/>
      <c r="K16" s="2"/>
      <c r="L16" s="2"/>
      <c r="M16" s="2"/>
      <c r="N16" s="2"/>
    </row>
    <row r="17" spans="1:14" ht="35.25" customHeight="1" x14ac:dyDescent="0.25">
      <c r="A17" s="13" t="s">
        <v>23</v>
      </c>
      <c r="B17" s="13"/>
      <c r="C17" s="13"/>
      <c r="D17" s="13"/>
      <c r="E17" s="13"/>
      <c r="F17" s="14" t="s">
        <v>28</v>
      </c>
      <c r="G17" s="2"/>
      <c r="H17" s="2"/>
      <c r="I17" s="2"/>
      <c r="J17" s="2"/>
      <c r="K17" s="2"/>
      <c r="L17" s="2"/>
      <c r="M17" s="2"/>
      <c r="N17" s="2"/>
    </row>
    <row r="18" spans="1:14" ht="34.5" customHeight="1" x14ac:dyDescent="0.25">
      <c r="A18" s="13" t="s">
        <v>34</v>
      </c>
      <c r="B18" s="13"/>
      <c r="C18" s="13"/>
      <c r="D18" s="13"/>
      <c r="E18" s="13"/>
      <c r="F18" s="14"/>
      <c r="G18" s="2"/>
      <c r="H18" s="2"/>
      <c r="I18" s="2"/>
      <c r="J18" s="2"/>
      <c r="K18" s="2"/>
      <c r="L18" s="2"/>
      <c r="M18" s="2"/>
      <c r="N18" s="2"/>
    </row>
    <row r="19" spans="1:14" ht="34.5" customHeight="1" x14ac:dyDescent="0.25">
      <c r="A19" s="13" t="s">
        <v>41</v>
      </c>
      <c r="B19" s="13"/>
      <c r="C19" s="13"/>
      <c r="D19" s="13"/>
      <c r="E19" s="13"/>
      <c r="F19" s="14" t="s">
        <v>29</v>
      </c>
      <c r="G19" s="2"/>
      <c r="H19" s="2"/>
      <c r="I19" s="2"/>
      <c r="J19" s="2"/>
      <c r="K19" s="2"/>
      <c r="L19" s="2"/>
      <c r="M19" s="2"/>
      <c r="N19" s="2"/>
    </row>
    <row r="20" spans="1:14" ht="34.5" customHeight="1" x14ac:dyDescent="0.25">
      <c r="A20" s="13" t="s">
        <v>42</v>
      </c>
      <c r="B20" s="13"/>
      <c r="C20" s="13"/>
      <c r="D20" s="13"/>
      <c r="E20" s="13"/>
      <c r="F20" s="14"/>
      <c r="G20" s="2"/>
      <c r="H20" s="2"/>
      <c r="I20" s="2"/>
      <c r="J20" s="2"/>
      <c r="K20" s="2"/>
      <c r="L20" s="2"/>
      <c r="M20" s="2"/>
      <c r="N20" s="2"/>
    </row>
    <row r="21" spans="1:14" ht="18" customHeight="1" x14ac:dyDescent="0.25">
      <c r="A21" s="13" t="s">
        <v>24</v>
      </c>
      <c r="B21" s="13"/>
      <c r="C21" s="13"/>
      <c r="D21" s="13"/>
      <c r="E21" s="13"/>
      <c r="F21" s="14" t="s">
        <v>30</v>
      </c>
      <c r="G21" s="2"/>
      <c r="H21" s="2"/>
      <c r="I21" s="2"/>
      <c r="J21" s="2"/>
      <c r="K21" s="2"/>
      <c r="L21" s="2"/>
      <c r="M21" s="2"/>
      <c r="N21" s="2"/>
    </row>
    <row r="22" spans="1:14" ht="18.75" customHeight="1" x14ac:dyDescent="0.25">
      <c r="A22" s="13" t="s">
        <v>25</v>
      </c>
      <c r="B22" s="13"/>
      <c r="C22" s="13"/>
      <c r="D22" s="13"/>
      <c r="E22" s="13"/>
      <c r="F22" s="14"/>
      <c r="G22" s="2"/>
      <c r="H22" s="2"/>
      <c r="I22" s="2"/>
      <c r="J22" s="2"/>
      <c r="K22" s="2"/>
      <c r="L22" s="2"/>
      <c r="M22" s="2"/>
      <c r="N22" s="2"/>
    </row>
    <row r="23" spans="1:14" ht="28.5" customHeight="1" x14ac:dyDescent="0.25">
      <c r="A23" s="13" t="s">
        <v>26</v>
      </c>
      <c r="B23" s="13"/>
      <c r="C23" s="13"/>
      <c r="D23" s="13"/>
      <c r="E23" s="13"/>
      <c r="F23" s="14" t="s">
        <v>31</v>
      </c>
      <c r="G23" s="2"/>
      <c r="H23" s="2"/>
      <c r="I23" s="2"/>
      <c r="J23" s="2"/>
      <c r="K23" s="2"/>
      <c r="L23" s="2"/>
      <c r="M23" s="2"/>
      <c r="N23" s="2"/>
    </row>
    <row r="24" spans="1:14" ht="28.5" customHeight="1" x14ac:dyDescent="0.25">
      <c r="A24" s="13" t="s">
        <v>43</v>
      </c>
      <c r="B24" s="13"/>
      <c r="C24" s="13"/>
      <c r="D24" s="13"/>
      <c r="E24" s="13"/>
      <c r="F24" s="14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13" t="s">
        <v>44</v>
      </c>
      <c r="B25" s="13"/>
      <c r="C25" s="13"/>
      <c r="D25" s="13"/>
      <c r="E25" s="13"/>
      <c r="F25" s="14"/>
      <c r="G25" s="2"/>
      <c r="H25" s="2"/>
      <c r="I25" s="2"/>
      <c r="J25" s="2"/>
      <c r="K25" s="2"/>
      <c r="L25" s="2"/>
    </row>
    <row r="26" spans="1:14" ht="45" customHeight="1" x14ac:dyDescent="0.25">
      <c r="A26" s="13" t="s">
        <v>45</v>
      </c>
      <c r="B26" s="13"/>
      <c r="C26" s="13"/>
      <c r="D26" s="13"/>
      <c r="E26" s="13"/>
      <c r="F26" s="21" t="s">
        <v>32</v>
      </c>
      <c r="G26" s="2"/>
      <c r="H26" s="2"/>
      <c r="I26" s="2"/>
      <c r="J26" s="2"/>
      <c r="K26" s="2"/>
      <c r="L26" s="2"/>
    </row>
    <row r="27" spans="1:14" ht="15.75" customHeight="1" x14ac:dyDescent="0.25">
      <c r="A27" s="13" t="s">
        <v>27</v>
      </c>
      <c r="B27" s="13"/>
      <c r="C27" s="13"/>
      <c r="D27" s="13"/>
      <c r="E27" s="13"/>
      <c r="F27" s="21"/>
      <c r="G27" s="2"/>
      <c r="H27" s="2"/>
      <c r="I27" s="2"/>
      <c r="J27" s="2"/>
      <c r="K27" s="2"/>
      <c r="L27" s="2"/>
    </row>
    <row r="28" spans="1:14" x14ac:dyDescent="0.25">
      <c r="A28" s="4"/>
      <c r="B28" s="5"/>
      <c r="C28" s="5"/>
      <c r="D28" s="5"/>
      <c r="E28" s="8"/>
      <c r="F28" s="8"/>
      <c r="G28" s="2"/>
      <c r="H28" s="2"/>
      <c r="I28" s="2"/>
      <c r="J28" s="2"/>
      <c r="K28" s="2"/>
      <c r="L28" s="2"/>
    </row>
    <row r="29" spans="1:14" ht="47.25" customHeight="1" x14ac:dyDescent="0.25">
      <c r="A29" s="9" t="s">
        <v>0</v>
      </c>
      <c r="B29" s="9"/>
      <c r="C29" s="9" t="s">
        <v>1</v>
      </c>
      <c r="D29" s="9" t="s">
        <v>2</v>
      </c>
      <c r="E29" s="10" t="s">
        <v>3</v>
      </c>
      <c r="F29" s="10" t="s">
        <v>4</v>
      </c>
    </row>
    <row r="30" spans="1:14" ht="20.25" customHeight="1" x14ac:dyDescent="0.25">
      <c r="A30" s="15">
        <v>1</v>
      </c>
      <c r="B30" s="15" t="s">
        <v>47</v>
      </c>
      <c r="C30" s="15" t="s">
        <v>46</v>
      </c>
      <c r="D30" s="9" t="s">
        <v>6</v>
      </c>
      <c r="E30" s="12">
        <v>1360905.3433899998</v>
      </c>
      <c r="F30" s="19">
        <f xml:space="preserve"> ((E30-E31)/E30)*100</f>
        <v>15.528431278959202</v>
      </c>
    </row>
    <row r="31" spans="1:14" ht="21" customHeight="1" x14ac:dyDescent="0.25">
      <c r="A31" s="22"/>
      <c r="B31" s="22"/>
      <c r="C31" s="16"/>
      <c r="D31" s="9" t="s">
        <v>7</v>
      </c>
      <c r="E31" s="12">
        <v>1149578.09237</v>
      </c>
      <c r="F31" s="19"/>
    </row>
    <row r="32" spans="1:14" ht="21" customHeight="1" x14ac:dyDescent="0.25">
      <c r="A32" s="22"/>
      <c r="B32" s="22"/>
      <c r="C32" s="15" t="s">
        <v>5</v>
      </c>
      <c r="D32" s="9" t="s">
        <v>9</v>
      </c>
      <c r="E32" s="11">
        <v>737</v>
      </c>
      <c r="F32" s="19">
        <f xml:space="preserve"> (E32/E33)*100</f>
        <v>33.049327354260086</v>
      </c>
    </row>
    <row r="33" spans="1:6" ht="22.5" customHeight="1" x14ac:dyDescent="0.25">
      <c r="A33" s="22"/>
      <c r="B33" s="22"/>
      <c r="C33" s="16"/>
      <c r="D33" s="9" t="s">
        <v>10</v>
      </c>
      <c r="E33" s="11">
        <v>2230</v>
      </c>
      <c r="F33" s="19"/>
    </row>
    <row r="34" spans="1:6" ht="22.5" customHeight="1" x14ac:dyDescent="0.25">
      <c r="A34" s="22"/>
      <c r="B34" s="22"/>
      <c r="C34" s="15" t="s">
        <v>8</v>
      </c>
      <c r="D34" s="9" t="s">
        <v>9</v>
      </c>
      <c r="E34" s="11">
        <v>412</v>
      </c>
      <c r="F34" s="17">
        <f xml:space="preserve"> (E34/E35)*100</f>
        <v>35.004248088360242</v>
      </c>
    </row>
    <row r="35" spans="1:6" ht="22.5" customHeight="1" x14ac:dyDescent="0.25">
      <c r="A35" s="22"/>
      <c r="B35" s="22"/>
      <c r="C35" s="16"/>
      <c r="D35" s="9" t="s">
        <v>10</v>
      </c>
      <c r="E35" s="11">
        <v>1177</v>
      </c>
      <c r="F35" s="18"/>
    </row>
    <row r="36" spans="1:6" ht="22.5" customHeight="1" x14ac:dyDescent="0.25">
      <c r="A36" s="22"/>
      <c r="B36" s="22"/>
      <c r="C36" s="15" t="s">
        <v>11</v>
      </c>
      <c r="D36" s="9" t="s">
        <v>12</v>
      </c>
      <c r="E36" s="11">
        <v>2200</v>
      </c>
      <c r="F36" s="19">
        <f>E36/E37</f>
        <v>2.3939064200217626</v>
      </c>
    </row>
    <row r="37" spans="1:6" ht="21" customHeight="1" x14ac:dyDescent="0.25">
      <c r="A37" s="22"/>
      <c r="B37" s="22"/>
      <c r="C37" s="16"/>
      <c r="D37" s="9" t="s">
        <v>10</v>
      </c>
      <c r="E37" s="11">
        <v>919</v>
      </c>
      <c r="F37" s="19"/>
    </row>
    <row r="38" spans="1:6" ht="22.5" customHeight="1" x14ac:dyDescent="0.25">
      <c r="A38" s="22"/>
      <c r="B38" s="22"/>
      <c r="C38" s="15" t="s">
        <v>13</v>
      </c>
      <c r="D38" s="9" t="s">
        <v>9</v>
      </c>
      <c r="E38" s="11">
        <v>36</v>
      </c>
      <c r="F38" s="17">
        <f xml:space="preserve"> ((E38+E39)/E40)*100</f>
        <v>2.0296215030170051</v>
      </c>
    </row>
    <row r="39" spans="1:6" ht="22.5" customHeight="1" x14ac:dyDescent="0.25">
      <c r="A39" s="22"/>
      <c r="B39" s="22"/>
      <c r="C39" s="22"/>
      <c r="D39" s="9" t="s">
        <v>10</v>
      </c>
      <c r="E39" s="11">
        <v>1</v>
      </c>
      <c r="F39" s="25"/>
    </row>
    <row r="40" spans="1:6" ht="21" customHeight="1" x14ac:dyDescent="0.25">
      <c r="A40" s="22"/>
      <c r="B40" s="22"/>
      <c r="C40" s="16"/>
      <c r="D40" s="9" t="s">
        <v>48</v>
      </c>
      <c r="E40" s="11">
        <v>1823</v>
      </c>
      <c r="F40" s="18"/>
    </row>
    <row r="41" spans="1:6" ht="23.25" customHeight="1" x14ac:dyDescent="0.25">
      <c r="A41" s="22"/>
      <c r="B41" s="22"/>
      <c r="C41" s="26" t="s">
        <v>14</v>
      </c>
      <c r="D41" s="9" t="s">
        <v>15</v>
      </c>
      <c r="E41" s="12">
        <v>486523.45950999996</v>
      </c>
      <c r="F41" s="19">
        <f xml:space="preserve"> (E41/E42)*100</f>
        <v>41.879751301644333</v>
      </c>
    </row>
    <row r="42" spans="1:6" ht="23.25" customHeight="1" x14ac:dyDescent="0.25">
      <c r="A42" s="16"/>
      <c r="B42" s="16"/>
      <c r="C42" s="26"/>
      <c r="D42" s="9" t="s">
        <v>16</v>
      </c>
      <c r="E42" s="12">
        <v>1161715.2547200001</v>
      </c>
      <c r="F42" s="19"/>
    </row>
  </sheetData>
  <mergeCells count="44">
    <mergeCell ref="F36:F37"/>
    <mergeCell ref="C38:C40"/>
    <mergeCell ref="F38:F40"/>
    <mergeCell ref="C41:C42"/>
    <mergeCell ref="C36:C37"/>
    <mergeCell ref="A3:F3"/>
    <mergeCell ref="A6:F6"/>
    <mergeCell ref="A9:F9"/>
    <mergeCell ref="A5:F5"/>
    <mergeCell ref="A7:F7"/>
    <mergeCell ref="A16:E16"/>
    <mergeCell ref="A17:E17"/>
    <mergeCell ref="A18:E18"/>
    <mergeCell ref="A21:E21"/>
    <mergeCell ref="A22:E22"/>
    <mergeCell ref="A23:E23"/>
    <mergeCell ref="A25:E25"/>
    <mergeCell ref="A26:E26"/>
    <mergeCell ref="A27:E27"/>
    <mergeCell ref="A10:F10"/>
    <mergeCell ref="C34:C35"/>
    <mergeCell ref="F34:F35"/>
    <mergeCell ref="F41:F42"/>
    <mergeCell ref="A14:F14"/>
    <mergeCell ref="A15:E15"/>
    <mergeCell ref="F15:F16"/>
    <mergeCell ref="F17:F18"/>
    <mergeCell ref="F21:F22"/>
    <mergeCell ref="F23:F25"/>
    <mergeCell ref="F26:F27"/>
    <mergeCell ref="A30:A42"/>
    <mergeCell ref="B30:B42"/>
    <mergeCell ref="C30:C31"/>
    <mergeCell ref="F30:F31"/>
    <mergeCell ref="C32:C33"/>
    <mergeCell ref="F32:F33"/>
    <mergeCell ref="A8:F8"/>
    <mergeCell ref="F19:F20"/>
    <mergeCell ref="A19:E19"/>
    <mergeCell ref="A20:E20"/>
    <mergeCell ref="A24:E24"/>
    <mergeCell ref="A11:F11"/>
    <mergeCell ref="A12:F12"/>
    <mergeCell ref="A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2023-02-09T13:56:21Z</dcterms:modified>
</cp:coreProperties>
</file>